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安吉农商银行\2025年\信息披露\"/>
    </mc:Choice>
  </mc:AlternateContent>
  <xr:revisionPtr revIDLastSave="0" documentId="13_ncr:1_{781FB3A9-9920-4AAC-9CC6-06E115ADE98C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自营理财" sheetId="1" r:id="rId1"/>
  </sheets>
  <definedNames>
    <definedName name="_xlnm._FilterDatabase" localSheetId="0" hidden="1">自营理财!$A$1:$M$11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D7" i="1"/>
  <c r="G2" i="1"/>
  <c r="M2" i="1" l="1"/>
</calcChain>
</file>

<file path=xl/sharedStrings.xml><?xml version="1.0" encoding="utf-8"?>
<sst xmlns="http://schemas.openxmlformats.org/spreadsheetml/2006/main" count="39" uniqueCount="29">
  <si>
    <t>序号</t>
  </si>
  <si>
    <t>产品名称</t>
  </si>
  <si>
    <t>产品代码</t>
  </si>
  <si>
    <t>起息日</t>
  </si>
  <si>
    <t>业绩比较基准</t>
  </si>
  <si>
    <t>资产净值</t>
  </si>
  <si>
    <t>产品登记编码</t>
  </si>
  <si>
    <t>产品类型</t>
  </si>
  <si>
    <t>募集金额</t>
  </si>
  <si>
    <t>到期日</t>
  </si>
  <si>
    <t>净值日</t>
  </si>
  <si>
    <t>当前年化收益</t>
  </si>
  <si>
    <t>安吉农商银行丰收信福2022年第33期封闭净值型理财产品</t>
  </si>
  <si>
    <t>HZAJFSXFJZX2022033</t>
  </si>
  <si>
    <t>C3209722000071</t>
  </si>
  <si>
    <t>封闭净值型</t>
  </si>
  <si>
    <t>安吉农商银行月月赢净值型理财产品</t>
  </si>
  <si>
    <t>累计净值</t>
  </si>
  <si>
    <t>成立年化</t>
  </si>
  <si>
    <t>安吉丰收喜悦月月赢A定期开放净值型理财</t>
  </si>
  <si>
    <t>HZAJYYYA2021</t>
  </si>
  <si>
    <t>1.8%-3.2%</t>
  </si>
  <si>
    <t>C3209721000068</t>
  </si>
  <si>
    <t>开放净值型</t>
  </si>
  <si>
    <t>安吉丰收喜悦月月赢B定期开放净值型理财</t>
  </si>
  <si>
    <t>HZAJYYYB2021</t>
  </si>
  <si>
    <t>C3209721000121</t>
  </si>
  <si>
    <t>4.2-4.8</t>
    <phoneticPr fontId="10" type="noConversion"/>
  </si>
  <si>
    <t>4月18日估值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</si>
</sst>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00%"/>
    <numFmt numFmtId="178" formatCode="yyyy/m/d;@"/>
  </numFmts>
  <fonts count="13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Arial"/>
      <family val="2"/>
    </font>
    <font>
      <sz val="9"/>
      <name val="宋体"/>
      <family val="3"/>
      <charset val="134"/>
      <scheme val="minor"/>
    </font>
    <font>
      <sz val="11"/>
      <color rgb="FFFF0000"/>
      <name val="微软雅黑"/>
      <family val="2"/>
      <charset val="134"/>
    </font>
    <font>
      <sz val="11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8" tint="0.7993408001953185"/>
        <bgColor theme="4" tint="0.7993408001953185"/>
      </patternFill>
    </fill>
    <fill>
      <patternFill patternType="solid">
        <fgColor rgb="FFFFFF00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0"/>
        <bgColor theme="4" tint="0.7993408001953185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4" borderId="1" xfId="0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4" fillId="7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>
      <alignment vertical="center"/>
    </xf>
    <xf numFmtId="0" fontId="7" fillId="7" borderId="1" xfId="0" applyFont="1" applyFill="1" applyBorder="1" applyAlignment="1">
      <alignment horizontal="center" vertical="center"/>
    </xf>
    <xf numFmtId="176" fontId="7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0" fontId="1" fillId="5" borderId="2" xfId="1" applyNumberFormat="1" applyFont="1" applyFill="1" applyBorder="1" applyAlignment="1">
      <alignment horizontal="center" vertical="center"/>
    </xf>
    <xf numFmtId="176" fontId="11" fillId="7" borderId="1" xfId="0" applyNumberFormat="1" applyFont="1" applyFill="1" applyBorder="1" applyAlignment="1">
      <alignment horizontal="center" vertical="center"/>
    </xf>
    <xf numFmtId="10" fontId="6" fillId="5" borderId="3" xfId="0" applyNumberFormat="1" applyFont="1" applyFill="1" applyBorder="1" applyAlignment="1">
      <alignment horizontal="center" vertical="center"/>
    </xf>
    <xf numFmtId="0" fontId="6" fillId="5" borderId="3" xfId="3" applyFont="1" applyFill="1" applyBorder="1" applyAlignment="1">
      <alignment horizontal="center" vertical="center"/>
    </xf>
    <xf numFmtId="176" fontId="1" fillId="8" borderId="0" xfId="0" applyNumberFormat="1" applyFont="1" applyFill="1">
      <alignment vertical="center"/>
    </xf>
    <xf numFmtId="0" fontId="8" fillId="8" borderId="0" xfId="3" applyFill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6" fillId="5" borderId="3" xfId="0" applyFont="1" applyFill="1" applyBorder="1" applyAlignment="1">
      <alignment horizontal="center" vertical="center"/>
    </xf>
    <xf numFmtId="177" fontId="6" fillId="5" borderId="3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</cellXfs>
  <cellStyles count="5">
    <cellStyle name="Normal" xfId="2" xr:uid="{00000000-0005-0000-0000-000031000000}"/>
    <cellStyle name="百分比" xfId="1" builtinId="5"/>
    <cellStyle name="常规" xfId="0" builtinId="0"/>
    <cellStyle name="常规 2" xfId="4" xr:uid="{8062344C-DDFD-40B7-A47C-96758B5EAD6A}"/>
    <cellStyle name="常规 5" xfId="3" xr:uid="{00000000-0005-0000-0000-000032000000}"/>
  </cellStyles>
  <dxfs count="0"/>
  <tableStyles count="0" defaultTableStyle="TableStyleMedium2" defaultPivotStyle="PivotStyleLight16"/>
  <colors>
    <mruColors>
      <color rgb="FFFFFFFF"/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7"/>
  <sheetViews>
    <sheetView tabSelected="1" zoomScale="85" zoomScaleNormal="85" workbookViewId="0">
      <pane ySplit="1" topLeftCell="A2" activePane="bottomLeft" state="frozen"/>
      <selection pane="bottomLeft" activeCell="G17" sqref="G17"/>
    </sheetView>
  </sheetViews>
  <sheetFormatPr defaultColWidth="9" defaultRowHeight="15" x14ac:dyDescent="0.3"/>
  <cols>
    <col min="1" max="1" width="9" style="11"/>
    <col min="2" max="2" width="27.73046875" style="1" customWidth="1"/>
    <col min="3" max="3" width="25.3984375" style="1" customWidth="1"/>
    <col min="4" max="4" width="19.46484375" style="11" customWidth="1"/>
    <col min="5" max="5" width="14.3984375" style="1" customWidth="1"/>
    <col min="6" max="6" width="18.1328125" style="12" customWidth="1"/>
    <col min="7" max="7" width="19.265625" style="12" customWidth="1"/>
    <col min="8" max="8" width="18.73046875" style="1" customWidth="1"/>
    <col min="9" max="9" width="17.1328125" style="11" customWidth="1"/>
    <col min="10" max="10" width="17.1328125" style="1" customWidth="1"/>
    <col min="11" max="11" width="15.3984375" style="1" customWidth="1"/>
    <col min="12" max="12" width="14.265625" style="1" customWidth="1"/>
    <col min="13" max="13" width="15.86328125" style="1" customWidth="1"/>
    <col min="14" max="16384" width="9" style="1"/>
  </cols>
  <sheetData>
    <row r="1" spans="1:14" ht="23.1" customHeight="1" x14ac:dyDescent="0.3">
      <c r="A1" s="13" t="s">
        <v>0</v>
      </c>
      <c r="B1" s="13" t="s">
        <v>1</v>
      </c>
      <c r="C1" s="13" t="s">
        <v>2</v>
      </c>
      <c r="D1" s="13" t="s">
        <v>28</v>
      </c>
      <c r="E1" s="13" t="s">
        <v>3</v>
      </c>
      <c r="F1" s="14" t="s">
        <v>4</v>
      </c>
      <c r="G1" s="14" t="s">
        <v>5</v>
      </c>
      <c r="H1" s="13" t="s">
        <v>6</v>
      </c>
      <c r="I1" s="13" t="s">
        <v>7</v>
      </c>
      <c r="J1" s="18" t="s">
        <v>8</v>
      </c>
      <c r="K1" s="19" t="s">
        <v>9</v>
      </c>
      <c r="L1" s="19" t="s">
        <v>10</v>
      </c>
      <c r="M1" s="20" t="s">
        <v>11</v>
      </c>
    </row>
    <row r="2" spans="1:14" ht="30" x14ac:dyDescent="0.3">
      <c r="A2" s="15">
        <v>1</v>
      </c>
      <c r="B2" s="5" t="s">
        <v>12</v>
      </c>
      <c r="C2" s="5" t="s">
        <v>13</v>
      </c>
      <c r="D2" s="27">
        <v>1.1257999999999999</v>
      </c>
      <c r="E2" s="16">
        <v>44708</v>
      </c>
      <c r="F2" s="17" t="s">
        <v>27</v>
      </c>
      <c r="G2" s="22">
        <f>D2*J2</f>
        <v>2291003</v>
      </c>
      <c r="H2" s="4" t="s">
        <v>14</v>
      </c>
      <c r="I2" s="4" t="s">
        <v>15</v>
      </c>
      <c r="J2" s="4">
        <v>2035000</v>
      </c>
      <c r="K2" s="9">
        <v>45804</v>
      </c>
      <c r="L2" s="10">
        <v>45765</v>
      </c>
      <c r="M2" s="21">
        <f>(D2-1)*365/(L2-E2)</f>
        <v>4.3440870387890226E-2</v>
      </c>
    </row>
    <row r="3" spans="1:14" x14ac:dyDescent="0.3">
      <c r="A3" s="12"/>
      <c r="B3" s="12"/>
      <c r="C3" s="12"/>
      <c r="D3" s="12"/>
      <c r="E3" s="12"/>
      <c r="H3" s="12"/>
      <c r="I3" s="12"/>
      <c r="J3" s="12"/>
      <c r="K3" s="12"/>
      <c r="L3" s="12"/>
      <c r="M3" s="12"/>
      <c r="N3" s="12"/>
    </row>
    <row r="4" spans="1:14" x14ac:dyDescent="0.3">
      <c r="A4" s="12"/>
      <c r="B4" s="12"/>
      <c r="C4" s="12"/>
      <c r="D4" s="12"/>
      <c r="E4" s="12"/>
      <c r="H4" s="12"/>
      <c r="I4" s="12"/>
      <c r="J4" s="12"/>
      <c r="K4" s="12"/>
      <c r="M4" s="12"/>
      <c r="N4" s="12"/>
    </row>
    <row r="5" spans="1:14" x14ac:dyDescent="0.3">
      <c r="A5" s="12"/>
      <c r="B5" s="12"/>
      <c r="C5" s="25"/>
      <c r="D5" s="26"/>
      <c r="E5" s="25"/>
      <c r="H5" s="12"/>
      <c r="I5" s="12"/>
      <c r="J5" s="12"/>
      <c r="K5" s="12"/>
      <c r="N5" s="12"/>
    </row>
    <row r="6" spans="1:14" ht="20.25" x14ac:dyDescent="0.3">
      <c r="A6" s="32" t="s">
        <v>16</v>
      </c>
      <c r="B6" s="32"/>
      <c r="C6" s="32"/>
      <c r="D6" s="32"/>
      <c r="E6" s="32"/>
      <c r="F6" s="32"/>
      <c r="G6" s="32"/>
      <c r="H6" s="33"/>
      <c r="I6" s="33"/>
      <c r="J6" s="32"/>
      <c r="K6" s="32"/>
    </row>
    <row r="7" spans="1:14" ht="15.75" x14ac:dyDescent="0.3">
      <c r="A7" s="2" t="s">
        <v>0</v>
      </c>
      <c r="B7" s="2" t="s">
        <v>1</v>
      </c>
      <c r="C7" s="2" t="s">
        <v>2</v>
      </c>
      <c r="D7" s="2" t="str">
        <f>D1</f>
        <v>4月18日估值</v>
      </c>
      <c r="E7" s="2" t="s">
        <v>17</v>
      </c>
      <c r="F7" s="2" t="s">
        <v>18</v>
      </c>
      <c r="G7" s="3" t="s">
        <v>4</v>
      </c>
      <c r="H7" s="3" t="s">
        <v>5</v>
      </c>
      <c r="I7" s="2" t="s">
        <v>6</v>
      </c>
      <c r="J7" s="2" t="s">
        <v>7</v>
      </c>
      <c r="K7" s="7" t="s">
        <v>8</v>
      </c>
    </row>
    <row r="8" spans="1:14" ht="30" x14ac:dyDescent="0.3">
      <c r="A8" s="4">
        <v>1</v>
      </c>
      <c r="B8" s="5" t="s">
        <v>19</v>
      </c>
      <c r="C8" s="5" t="s">
        <v>20</v>
      </c>
      <c r="D8" s="31">
        <v>1.0004999999999999</v>
      </c>
      <c r="E8" s="29">
        <v>1.1084000000000001</v>
      </c>
      <c r="F8" s="30">
        <v>2.8923000000000001E-2</v>
      </c>
      <c r="G8" s="6" t="s">
        <v>21</v>
      </c>
      <c r="H8" s="8">
        <f>D8*K8</f>
        <v>52752363</v>
      </c>
      <c r="I8" s="4" t="s">
        <v>22</v>
      </c>
      <c r="J8" s="4" t="s">
        <v>23</v>
      </c>
      <c r="K8" s="4">
        <v>52726000</v>
      </c>
    </row>
    <row r="9" spans="1:14" ht="30" x14ac:dyDescent="0.3">
      <c r="A9" s="4">
        <v>2</v>
      </c>
      <c r="B9" s="5" t="s">
        <v>24</v>
      </c>
      <c r="C9" s="5" t="s">
        <v>25</v>
      </c>
      <c r="D9" s="24">
        <v>1</v>
      </c>
      <c r="E9" s="24">
        <v>1.0909</v>
      </c>
      <c r="F9" s="23">
        <v>2.7300000000000001E-2</v>
      </c>
      <c r="G9" s="6" t="s">
        <v>21</v>
      </c>
      <c r="H9" s="8">
        <f>D9*K9</f>
        <v>50232000</v>
      </c>
      <c r="I9" s="4" t="s">
        <v>26</v>
      </c>
      <c r="J9" s="4" t="s">
        <v>23</v>
      </c>
      <c r="K9" s="4">
        <v>50232000</v>
      </c>
    </row>
    <row r="10" spans="1:14" x14ac:dyDescent="0.3">
      <c r="B10" s="12"/>
      <c r="D10" s="1"/>
    </row>
    <row r="11" spans="1:14" x14ac:dyDescent="0.3">
      <c r="B11" s="12"/>
      <c r="D11" s="1"/>
    </row>
    <row r="12" spans="1:14" x14ac:dyDescent="0.3">
      <c r="D12" s="1"/>
    </row>
    <row r="13" spans="1:14" x14ac:dyDescent="0.3">
      <c r="D13" s="1"/>
      <c r="F13" s="28"/>
    </row>
    <row r="14" spans="1:14" x14ac:dyDescent="0.3">
      <c r="C14" s="12"/>
      <c r="D14" s="12"/>
    </row>
    <row r="15" spans="1:14" x14ac:dyDescent="0.3">
      <c r="C15" s="12"/>
      <c r="D15" s="12"/>
    </row>
    <row r="16" spans="1:14" x14ac:dyDescent="0.3">
      <c r="C16" s="12"/>
      <c r="D16" s="12"/>
    </row>
    <row r="17" spans="3:4" x14ac:dyDescent="0.3">
      <c r="C17" s="12"/>
      <c r="D17" s="12"/>
    </row>
    <row r="18" spans="3:4" x14ac:dyDescent="0.3">
      <c r="C18" s="12"/>
      <c r="D18" s="12"/>
    </row>
    <row r="19" spans="3:4" x14ac:dyDescent="0.3">
      <c r="C19" s="12"/>
      <c r="D19" s="12"/>
    </row>
    <row r="20" spans="3:4" x14ac:dyDescent="0.3">
      <c r="C20" s="12"/>
      <c r="D20" s="12"/>
    </row>
    <row r="21" spans="3:4" x14ac:dyDescent="0.3">
      <c r="C21" s="12"/>
      <c r="D21" s="12"/>
    </row>
    <row r="22" spans="3:4" x14ac:dyDescent="0.3">
      <c r="C22" s="12"/>
      <c r="D22" s="12"/>
    </row>
    <row r="23" spans="3:4" x14ac:dyDescent="0.3">
      <c r="C23" s="12"/>
      <c r="D23" s="12"/>
    </row>
    <row r="24" spans="3:4" x14ac:dyDescent="0.3">
      <c r="C24" s="12"/>
      <c r="D24" s="12"/>
    </row>
    <row r="25" spans="3:4" x14ac:dyDescent="0.3">
      <c r="C25" s="12"/>
      <c r="D25" s="12"/>
    </row>
    <row r="26" spans="3:4" x14ac:dyDescent="0.3">
      <c r="C26" s="12"/>
      <c r="D26" s="12"/>
    </row>
    <row r="27" spans="3:4" x14ac:dyDescent="0.3">
      <c r="C27" s="12"/>
      <c r="D27" s="12"/>
    </row>
  </sheetData>
  <autoFilter ref="A1:M11" xr:uid="{00000000-0009-0000-0000-000000000000}"/>
  <mergeCells count="1">
    <mergeCell ref="A6:K6"/>
  </mergeCells>
  <phoneticPr fontId="10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自营理财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31288</dc:creator>
  <cp:lastModifiedBy>Wenzhuo Gou</cp:lastModifiedBy>
  <dcterms:created xsi:type="dcterms:W3CDTF">2020-01-03T01:25:00Z</dcterms:created>
  <dcterms:modified xsi:type="dcterms:W3CDTF">2025-04-21T06:48:15Z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C093C14C4F13418B8B407701C88FA22F_13</vt:lpwstr>
  </property>
</Properties>
</file>